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tabRatio="500" activeTab="0"/>
  </bookViews>
  <sheets>
    <sheet name="Формула" sheetId="1" r:id="rId1"/>
  </sheets>
  <definedNames>
    <definedName name="дельта">'Формула'!$C$3</definedName>
    <definedName name="ф_10_5">'Формула'!$C$21</definedName>
    <definedName name="ф_10_6">'Формула'!$C$19</definedName>
    <definedName name="ф_11_5">'Формула'!$C$23</definedName>
    <definedName name="ф_11_6">'Формула'!$C$23</definedName>
    <definedName name="ф_8_7">'Формула'!$C$13</definedName>
    <definedName name="ф_8_8">'Формула'!$C$11</definedName>
    <definedName name="ф_9_6">'Формула'!$C$17</definedName>
    <definedName name="ф_9_7">'Формула'!$C$15</definedName>
    <definedName name="фора_0">'Формула'!$F$3</definedName>
    <definedName name="фора_1">'Формула'!$F$4</definedName>
    <definedName name="фора_2">'Формула'!$F$5</definedName>
    <definedName name="фора_3">'Формула'!$F$6</definedName>
    <definedName name="фора_4">'Формула'!$F$7</definedName>
    <definedName name="фора_5">'Формула'!$F$8</definedName>
    <definedName name="фора_6">'Формула'!$F$9</definedName>
    <definedName name="ЭЛО_1">'Формула'!$B$3</definedName>
    <definedName name="ЭЛО_2">'Формула'!$D$3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<sst xmlns="http://schemas.openxmlformats.org/spreadsheetml/2006/main" count="29" uniqueCount="29">
  <si>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8 - 8</t>
  </si>
  <si>
    <t xml:space="preserve"> 8 - 7</t>
  </si>
  <si>
    <t xml:space="preserve"> 9 - 7</t>
  </si>
  <si>
    <t xml:space="preserve"> 9 - 6</t>
  </si>
  <si>
    <t xml:space="preserve"> 10 - 6</t>
  </si>
  <si>
    <t xml:space="preserve"> 10 - 5</t>
  </si>
  <si>
    <t xml:space="preserve"> 11 - 5</t>
  </si>
  <si>
    <t>фора</t>
  </si>
  <si>
    <t>Δ ЭЛО</t>
  </si>
  <si>
    <t>фора в шарах</t>
  </si>
  <si>
    <t>пороговый</t>
  </si>
  <si>
    <t>коэффициент</t>
  </si>
  <si>
    <t>назначения</t>
  </si>
  <si>
    <t>форы в 1 шар</t>
  </si>
  <si>
    <t>ЭЛО 1-го игрока</t>
  </si>
  <si>
    <t>ЭЛО 2-го игрока</t>
  </si>
  <si>
    <t>от ЭЛО сильнейшего</t>
  </si>
  <si>
    <r>
      <t xml:space="preserve">для </t>
    </r>
    <r>
      <rPr>
        <b/>
        <sz val="12"/>
        <color indexed="8"/>
        <rFont val="Calibri"/>
        <family val="2"/>
      </rPr>
      <t>8 - 7</t>
    </r>
    <r>
      <rPr>
        <sz val="12"/>
        <color indexed="8"/>
        <rFont val="Calibri"/>
        <family val="2"/>
      </rPr>
      <t xml:space="preserve"> Δ ЭЛО &gt; </t>
    </r>
  </si>
  <si>
    <r>
      <t xml:space="preserve">для </t>
    </r>
    <r>
      <rPr>
        <b/>
        <sz val="12"/>
        <color indexed="8"/>
        <rFont val="Calibri"/>
        <family val="2"/>
      </rPr>
      <t>8 - 8</t>
    </r>
    <r>
      <rPr>
        <sz val="12"/>
        <color indexed="8"/>
        <rFont val="Calibri"/>
        <family val="2"/>
      </rPr>
      <t xml:space="preserve"> Δ ЭЛО &lt; </t>
    </r>
  </si>
  <si>
    <r>
      <t xml:space="preserve">для </t>
    </r>
    <r>
      <rPr>
        <b/>
        <sz val="12"/>
        <color indexed="8"/>
        <rFont val="Calibri"/>
        <family val="2"/>
      </rPr>
      <t>9 - 7</t>
    </r>
    <r>
      <rPr>
        <sz val="12"/>
        <color indexed="8"/>
        <rFont val="Calibri"/>
        <family val="2"/>
      </rPr>
      <t xml:space="preserve"> Δ ЭЛО &gt;</t>
    </r>
  </si>
  <si>
    <r>
      <t xml:space="preserve">для </t>
    </r>
    <r>
      <rPr>
        <b/>
        <sz val="12"/>
        <color indexed="8"/>
        <rFont val="Calibri"/>
        <family val="2"/>
      </rPr>
      <t>9 - 6</t>
    </r>
    <r>
      <rPr>
        <sz val="12"/>
        <color indexed="8"/>
        <rFont val="Calibri"/>
        <family val="2"/>
      </rPr>
      <t xml:space="preserve"> Δ ЭЛО &gt; </t>
    </r>
  </si>
  <si>
    <r>
      <t xml:space="preserve">для </t>
    </r>
    <r>
      <rPr>
        <b/>
        <sz val="12"/>
        <color indexed="8"/>
        <rFont val="Calibri"/>
        <family val="2"/>
      </rPr>
      <t>10 - 6</t>
    </r>
    <r>
      <rPr>
        <sz val="12"/>
        <color indexed="8"/>
        <rFont val="Calibri"/>
        <family val="2"/>
      </rPr>
      <t xml:space="preserve"> Δ ЭЛО &gt; </t>
    </r>
  </si>
  <si>
    <r>
      <t xml:space="preserve">для </t>
    </r>
    <r>
      <rPr>
        <b/>
        <sz val="12"/>
        <color indexed="8"/>
        <rFont val="Calibri"/>
        <family val="2"/>
      </rPr>
      <t>10 - 5</t>
    </r>
    <r>
      <rPr>
        <sz val="12"/>
        <color indexed="8"/>
        <rFont val="Calibri"/>
        <family val="2"/>
      </rPr>
      <t xml:space="preserve"> Δ ЭЛО &gt; </t>
    </r>
  </si>
  <si>
    <r>
      <t xml:space="preserve">для </t>
    </r>
    <r>
      <rPr>
        <b/>
        <sz val="12"/>
        <color indexed="8"/>
        <rFont val="Calibri"/>
        <family val="0"/>
      </rPr>
      <t>11 - 5</t>
    </r>
    <r>
      <rPr>
        <sz val="12"/>
        <color indexed="8"/>
        <rFont val="Calibri"/>
        <family val="2"/>
      </rPr>
      <t xml:space="preserve"> Δ ЭЛО &gt; </t>
    </r>
  </si>
  <si>
    <t>коэф-т форы</t>
  </si>
  <si>
    <t>Введите значения рейтингов Эло соперников в полях, помеченных синей рамкой, и получите фору в красной</t>
  </si>
  <si>
    <t>ФОРА</t>
  </si>
  <si>
    <r>
      <t xml:space="preserve">для </t>
    </r>
    <r>
      <rPr>
        <b/>
        <sz val="12"/>
        <color indexed="8"/>
        <rFont val="Calibri"/>
        <family val="0"/>
      </rPr>
      <t>12 - 4</t>
    </r>
    <r>
      <rPr>
        <sz val="12"/>
        <color indexed="8"/>
        <rFont val="Calibri"/>
        <family val="2"/>
      </rPr>
      <t xml:space="preserve"> Δ ЭЛО &gt; </t>
    </r>
  </si>
  <si>
    <t>12 - 4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</si>
</sst>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2"/>
      <color indexed="8"/>
      <name val="Calibri"/>
      <family val="2"/>
    </font>
    <font>
      <sz val="11"/>
      <color indexed="8"/>
      <name val="Times New Roman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0"/>
    </font>
    <font>
      <sz val="16"/>
      <color indexed="8"/>
      <name val="Calibri"/>
      <family val="0"/>
    </font>
    <font>
      <b/>
      <sz val="28"/>
      <color indexed="60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62"/>
      </left>
      <right style="thick">
        <color indexed="62"/>
      </right>
      <top style="thick">
        <color indexed="62"/>
      </top>
      <bottom/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24" borderId="0" xfId="0" applyFill="1" applyAlignment="1">
      <alignment horizontal="left" vertical="center" wrapText="1"/>
    </xf>
    <xf numFmtId="9" fontId="3" fillId="0" borderId="0" xfId="55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zoomScalePageLayoutView="0" workbookViewId="0" topLeftCell="A1">
      <selection activeCell="F18" sqref="F18"/>
    </sheetView>
  </sheetViews>
  <sheetFormatPr defaultColWidth="11.00390625" defaultRowHeight="15.75"/>
  <cols>
    <col min="1" max="1" width="2.625" style="0" customWidth="1"/>
    <col min="2" max="2" width="15.00390625" style="0" bestFit="1" customWidth="1"/>
    <col min="3" max="3" width="16.875" style="0" customWidth="1"/>
    <col min="4" max="4" width="15.00390625" style="0" bestFit="1" customWidth="1"/>
    <col min="7" max="7" width="15.875" style="0" customWidth="1"/>
    <col min="8" max="8" width="21.50390625" style="0" customWidth="1"/>
  </cols>
  <sheetData>
    <row r="1" spans="2:4" ht="66.75" customHeight="1">
      <c r="B1" s="5" t="s">
        <v>25</v>
      </c>
      <c r="C1" s="5"/>
      <c r="D1" s="5"/>
    </row>
    <row r="2" spans="2:9" s="1" customFormat="1" ht="16.5" thickBot="1">
      <c r="B2" s="1" t="s">
        <v>14</v>
      </c>
      <c r="C2" s="1" t="s">
        <v>8</v>
      </c>
      <c r="D2" s="1" t="s">
        <v>15</v>
      </c>
      <c r="F2" s="1" t="s">
        <v>7</v>
      </c>
      <c r="G2" s="1" t="s">
        <v>9</v>
      </c>
      <c r="H2" s="1" t="s">
        <v>10</v>
      </c>
      <c r="I2" s="1" t="s">
        <v>24</v>
      </c>
    </row>
    <row r="3" spans="2:9" ht="16.5" thickTop="1">
      <c r="B3" s="7">
        <v>1190</v>
      </c>
      <c r="C3" s="9">
        <f>ABS(B3-D3)</f>
        <v>590</v>
      </c>
      <c r="D3" s="7">
        <v>600</v>
      </c>
      <c r="F3" s="1" t="s">
        <v>0</v>
      </c>
      <c r="G3" s="1">
        <v>0</v>
      </c>
      <c r="H3" s="1" t="s">
        <v>11</v>
      </c>
      <c r="I3">
        <v>0</v>
      </c>
    </row>
    <row r="4" spans="2:9" ht="16.5" thickBot="1">
      <c r="B4" s="8"/>
      <c r="C4" s="9"/>
      <c r="D4" s="8"/>
      <c r="F4" s="1" t="s">
        <v>1</v>
      </c>
      <c r="G4" s="1">
        <v>1</v>
      </c>
      <c r="H4" s="1" t="s">
        <v>12</v>
      </c>
      <c r="I4">
        <f aca="true" t="shared" si="0" ref="I4:I10">$H$6*G4</f>
        <v>0.09</v>
      </c>
    </row>
    <row r="5" spans="3:9" ht="17.25" thickBot="1" thickTop="1">
      <c r="C5" s="1" t="s">
        <v>26</v>
      </c>
      <c r="F5" s="1" t="s">
        <v>2</v>
      </c>
      <c r="G5" s="1">
        <v>1.8</v>
      </c>
      <c r="H5" s="1" t="s">
        <v>13</v>
      </c>
      <c r="I5">
        <f t="shared" si="0"/>
        <v>0.162</v>
      </c>
    </row>
    <row r="6" spans="3:9" ht="16.5" thickTop="1">
      <c r="C6" s="10" t="str">
        <f>IF(дельта&gt;C25,F10,IF(дельта&gt;ф_11_5,фора_6,IF(дельта&gt;ф_10_5,фора_5,IF(дельта&gt;ф_10_6,фора_4,IF(дельта&gt;ф_9_6,фора_3,IF(дельта&gt;ф_9_7,фора_2,IF(дельта&gt;ф_8_7,фора_1,фора_0)))))))</f>
        <v>12 - 4</v>
      </c>
      <c r="F6" s="1" t="s">
        <v>3</v>
      </c>
      <c r="G6" s="1">
        <v>2.6</v>
      </c>
      <c r="H6" s="6">
        <v>0.09</v>
      </c>
      <c r="I6">
        <f t="shared" si="0"/>
        <v>0.23399999999999999</v>
      </c>
    </row>
    <row r="7" spans="3:9" ht="15.75">
      <c r="C7" s="11"/>
      <c r="F7" s="1" t="s">
        <v>4</v>
      </c>
      <c r="G7" s="1">
        <v>3.1</v>
      </c>
      <c r="H7" s="6"/>
      <c r="I7">
        <f t="shared" si="0"/>
        <v>0.27899999999999997</v>
      </c>
    </row>
    <row r="8" spans="3:9" ht="16.5" thickBot="1">
      <c r="C8" s="12"/>
      <c r="F8" s="1" t="s">
        <v>5</v>
      </c>
      <c r="G8" s="1">
        <v>3.8</v>
      </c>
      <c r="H8" s="6"/>
      <c r="I8">
        <f t="shared" si="0"/>
        <v>0.34199999999999997</v>
      </c>
    </row>
    <row r="9" spans="6:9" ht="16.5" thickTop="1">
      <c r="F9" s="1" t="s">
        <v>6</v>
      </c>
      <c r="G9" s="1">
        <v>4.5</v>
      </c>
      <c r="H9" s="1" t="s">
        <v>16</v>
      </c>
      <c r="I9">
        <f t="shared" si="0"/>
        <v>0.40499999999999997</v>
      </c>
    </row>
    <row r="10" spans="3:9" ht="15.75">
      <c r="C10" s="1" t="s">
        <v>18</v>
      </c>
      <c r="F10" s="4" t="s">
        <v>28</v>
      </c>
      <c r="G10" s="1">
        <v>5.5</v>
      </c>
      <c r="I10">
        <f t="shared" si="0"/>
        <v>0.495</v>
      </c>
    </row>
    <row r="11" ht="15.75">
      <c r="C11" s="3">
        <f>IF(ЭЛО_1&gt;ЭЛО_2,ЭЛО_1,ЭЛО_2)*I4</f>
        <v>107.1</v>
      </c>
    </row>
    <row r="12" ht="15.75">
      <c r="C12" s="1" t="s">
        <v>17</v>
      </c>
    </row>
    <row r="13" ht="15.75">
      <c r="C13" s="3">
        <f>IF(ЭЛО_1&gt;ЭЛО_2,ЭЛО_1,ЭЛО_2)*I4</f>
        <v>107.1</v>
      </c>
    </row>
    <row r="14" ht="15.75">
      <c r="C14" s="1" t="s">
        <v>19</v>
      </c>
    </row>
    <row r="15" ht="15.75">
      <c r="C15" s="3">
        <f>IF(ЭЛО_1&gt;ЭЛО_2,ЭЛО_1,ЭЛО_2)*I5</f>
        <v>192.78</v>
      </c>
    </row>
    <row r="16" ht="15.75">
      <c r="C16" s="1" t="s">
        <v>20</v>
      </c>
    </row>
    <row r="17" ht="15.75">
      <c r="C17" s="3">
        <f>IF(ЭЛО_1&gt;ЭЛО_2,ЭЛО_1,ЭЛО_2)*I6</f>
        <v>278.46</v>
      </c>
    </row>
    <row r="18" ht="15.75">
      <c r="C18" s="1" t="s">
        <v>21</v>
      </c>
    </row>
    <row r="19" ht="15.75">
      <c r="C19" s="3">
        <f>IF(ЭЛО_1&gt;ЭЛО_2,ЭЛО_1,ЭЛО_2)*I7</f>
        <v>332.01</v>
      </c>
    </row>
    <row r="20" ht="15.75">
      <c r="C20" s="1" t="s">
        <v>22</v>
      </c>
    </row>
    <row r="21" ht="15.75">
      <c r="C21" s="3">
        <f>IF(ЭЛО_1&gt;ЭЛО_2,ЭЛО_1,ЭЛО_2)*I8</f>
        <v>406.97999999999996</v>
      </c>
    </row>
    <row r="22" ht="15.75">
      <c r="C22" s="2" t="s">
        <v>23</v>
      </c>
    </row>
    <row r="23" ht="15.75">
      <c r="C23" s="3">
        <f>IF(ЭЛО_1&gt;ЭЛО_2,ЭЛО_1,ЭЛО_2)*I9</f>
        <v>481.95</v>
      </c>
    </row>
    <row r="24" ht="15.75">
      <c r="C24" s="2" t="s">
        <v>27</v>
      </c>
    </row>
    <row r="25" ht="15.75">
      <c r="C25" s="3">
        <f>IF(ЭЛО_1&gt;ЭЛО_2,ЭЛО_1,ЭЛО_2)*I10</f>
        <v>589.05</v>
      </c>
    </row>
  </sheetData>
  <sheetProtection/>
  <mergeCells count="6">
    <mergeCell ref="B1:D1"/>
    <mergeCell ref="H6:H8"/>
    <mergeCell ref="D3:D4"/>
    <mergeCell ref="B3:B4"/>
    <mergeCell ref="C3:C4"/>
    <mergeCell ref="C6:C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Шешин</dc:creator>
  <cp:keywords/>
  <dc:description/>
  <cp:lastModifiedBy>Вадим</cp:lastModifiedBy>
  <dcterms:created xsi:type="dcterms:W3CDTF">2012-12-12T19:45:33Z</dcterms:created>
  <dcterms:modified xsi:type="dcterms:W3CDTF">2013-01-29T22:55:26Z</dcterms:modified>
  <cp:category/>
  <cp:version/>
  <cp:contentType/>
  <cp:contentStatus/>
</cp:coreProperties>
</file>